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26" i="1"/>
  <c r="H30" i="1" l="1"/>
  <c r="C87" i="1"/>
  <c r="H38" i="1"/>
  <c r="C75" i="1"/>
  <c r="H62" i="1" l="1"/>
  <c r="H34" i="1" l="1"/>
  <c r="H3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<sst xmlns="http://schemas.openxmlformats.org/spreadsheetml/2006/main" count="101" uniqueCount="59">
  <si>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</si>
  <si>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</si>
  <si>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</si>
  <si>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</si>
  <si>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</si>
  <si>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</si>
  <si>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</si>
  <si>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</si>
  <si>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</si>
  <si>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</si>
  <si>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</si>
  <si>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</si>
  <si>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</si>
  <si>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</si>
  <si>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</si>
  <si>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</si>
  <si>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</si>
  <si>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</si>
  <si>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</si>
  <si>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</si>
  <si>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</si>
  <si>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</si>
  <si>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</si>
  <si>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</si>
  <si>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</si>
  <si>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</si>
  <si>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</si>
  <si>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</si>
  <si>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</si>
  <si>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</si>
  <si>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</si>
  <si>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</si>
  <si>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25.03.2026</t>
  </si>
  <si>
    <t>Primljena i neutrošena participacija od 25.03.2026</t>
  </si>
  <si>
    <t>Neo  yu-dent</t>
  </si>
  <si>
    <t>RN0226_26</t>
  </si>
  <si>
    <t>RN0230_26</t>
  </si>
  <si>
    <t>RN0229_26</t>
  </si>
  <si>
    <t>RN0228_26</t>
  </si>
  <si>
    <t>RN0227_26</t>
  </si>
  <si>
    <t>RN0225_26</t>
  </si>
  <si>
    <t xml:space="preserve">Dana 25.03.2026. godine Dom zdravlja Požarevac je izvršio plaćanje prema dobavljačima: </t>
  </si>
  <si>
    <t>UKUPNO MATERIJALNI- ZUBNO</t>
  </si>
  <si>
    <t>JKP Komunalne službe</t>
  </si>
  <si>
    <t>RN109426</t>
  </si>
  <si>
    <t>RN109626</t>
  </si>
  <si>
    <t>RN109526</t>
  </si>
  <si>
    <t>RN181526</t>
  </si>
  <si>
    <t>RN109726</t>
  </si>
  <si>
    <t>RN181326</t>
  </si>
  <si>
    <t>RN181426</t>
  </si>
  <si>
    <t>UKUPNO MATERIJALNI TROŠKOVI PO TREBOVANJU</t>
  </si>
  <si>
    <t>MTS-065</t>
  </si>
  <si>
    <t>MTS-062</t>
  </si>
  <si>
    <t>MTS-012</t>
  </si>
  <si>
    <t>RN86-292-065-1100039</t>
  </si>
  <si>
    <t>RN94-292-062-1100038</t>
  </si>
  <si>
    <t>RN51-292-012-1100038</t>
  </si>
  <si>
    <t>RN42-292-012-1100040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</si>
</sst>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3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1" xfId="3" applyFont="1" applyBorder="1"/>
    <xf numFmtId="4" fontId="9" fillId="0" borderId="1" xfId="3" applyNumberFormat="1" applyFont="1" applyFill="1" applyBorder="1"/>
    <xf numFmtId="49" fontId="9" fillId="0" borderId="1" xfId="3" applyNumberFormat="1" applyFont="1" applyBorder="1"/>
    <xf numFmtId="4" fontId="10" fillId="0" borderId="1" xfId="3" applyNumberFormat="1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0" fontId="1" fillId="0" borderId="1" xfId="0" applyFont="1" applyBorder="1"/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7"/>
  <sheetViews>
    <sheetView tabSelected="1" topLeftCell="B10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46106</v>
      </c>
      <c r="H12" s="20">
        <v>1927602.38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46106</v>
      </c>
      <c r="H13" s="1">
        <f>H14+H31-H39-H55</f>
        <v>247673.4499999999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46106</v>
      </c>
      <c r="H14" s="22">
        <f>SUM(H15:H30)</f>
        <v>682169.41999999993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5271.45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</f>
        <v>226196.58999999991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+3250+9800+2450+300+8000+4250+350+6350+4000</f>
        <v>450701.38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46106</v>
      </c>
      <c r="H31" s="22">
        <f>H32+H33+H34+H35+H37+H38+H36</f>
        <v>329370.79000000004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</f>
        <v>227236.79000000007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9106+20282+10865+8071+13970+21317+18523</f>
        <v>102134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46106</v>
      </c>
      <c r="H39" s="19">
        <f>SUM(H40:H54)</f>
        <v>436263.56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235390.39+199770.72+1102.45</f>
        <v>436263.56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46106</v>
      </c>
      <c r="H55" s="19">
        <f>SUM(H56:H61)</f>
        <v>327603.20000000001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327603.20000000001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46106</v>
      </c>
      <c r="H62" s="25">
        <f>6082460.98-7682.4+16512.4-16512.4+54996.71+625615.85+74472.33-625615.85-9175.98+53878-4193878+17354.53-17354.53+55837.58+76875.98+666540.43-666540.43+64248.03-1320000+17354.53-17354.53+0.39</f>
        <v>932033.61999999953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1179707.0699999994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41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56" t="s">
        <v>34</v>
      </c>
      <c r="C68" s="57">
        <v>34800</v>
      </c>
      <c r="D68" s="58" t="s">
        <v>35</v>
      </c>
    </row>
    <row r="69" spans="2:11" x14ac:dyDescent="0.25">
      <c r="B69" s="56" t="s">
        <v>34</v>
      </c>
      <c r="C69" s="57">
        <v>62553.2</v>
      </c>
      <c r="D69" s="58" t="s">
        <v>35</v>
      </c>
    </row>
    <row r="70" spans="2:11" x14ac:dyDescent="0.25">
      <c r="B70" s="56" t="s">
        <v>34</v>
      </c>
      <c r="C70" s="57">
        <v>1920</v>
      </c>
      <c r="D70" s="58" t="s">
        <v>36</v>
      </c>
    </row>
    <row r="71" spans="2:11" x14ac:dyDescent="0.25">
      <c r="B71" s="56" t="s">
        <v>34</v>
      </c>
      <c r="C71" s="57">
        <v>97320</v>
      </c>
      <c r="D71" s="58" t="s">
        <v>37</v>
      </c>
    </row>
    <row r="72" spans="2:11" x14ac:dyDescent="0.25">
      <c r="B72" s="56" t="s">
        <v>34</v>
      </c>
      <c r="C72" s="57">
        <v>70392</v>
      </c>
      <c r="D72" s="58" t="s">
        <v>38</v>
      </c>
    </row>
    <row r="73" spans="2:11" x14ac:dyDescent="0.25">
      <c r="B73" s="56" t="s">
        <v>34</v>
      </c>
      <c r="C73" s="57">
        <v>4968</v>
      </c>
      <c r="D73" s="58" t="s">
        <v>39</v>
      </c>
    </row>
    <row r="74" spans="2:11" x14ac:dyDescent="0.25">
      <c r="B74" s="56" t="s">
        <v>34</v>
      </c>
      <c r="C74" s="57">
        <v>55650</v>
      </c>
      <c r="D74" s="58" t="s">
        <v>40</v>
      </c>
    </row>
    <row r="75" spans="2:11" x14ac:dyDescent="0.25">
      <c r="B75" s="59" t="s">
        <v>42</v>
      </c>
      <c r="C75" s="60">
        <f>SUM(C68:C74)</f>
        <v>327603.20000000001</v>
      </c>
      <c r="D75" s="61"/>
    </row>
    <row r="76" spans="2:11" x14ac:dyDescent="0.25">
      <c r="B76" s="56" t="s">
        <v>43</v>
      </c>
      <c r="C76" s="57">
        <v>82431.25</v>
      </c>
      <c r="D76" s="58" t="s">
        <v>44</v>
      </c>
    </row>
    <row r="77" spans="2:11" x14ac:dyDescent="0.25">
      <c r="B77" s="56" t="s">
        <v>43</v>
      </c>
      <c r="C77" s="57">
        <v>81675</v>
      </c>
      <c r="D77" s="58" t="s">
        <v>45</v>
      </c>
    </row>
    <row r="78" spans="2:11" x14ac:dyDescent="0.25">
      <c r="B78" s="56" t="s">
        <v>43</v>
      </c>
      <c r="C78" s="57">
        <v>49912.5</v>
      </c>
      <c r="D78" s="58" t="s">
        <v>46</v>
      </c>
    </row>
    <row r="79" spans="2:11" x14ac:dyDescent="0.25">
      <c r="B79" s="56" t="s">
        <v>43</v>
      </c>
      <c r="C79" s="57">
        <v>1043.6300000000001</v>
      </c>
      <c r="D79" s="58" t="s">
        <v>47</v>
      </c>
    </row>
    <row r="80" spans="2:11" x14ac:dyDescent="0.25">
      <c r="B80" s="56" t="s">
        <v>43</v>
      </c>
      <c r="C80" s="57">
        <v>620.13</v>
      </c>
      <c r="D80" s="58" t="s">
        <v>48</v>
      </c>
    </row>
    <row r="81" spans="2:4" x14ac:dyDescent="0.25">
      <c r="B81" s="56" t="s">
        <v>43</v>
      </c>
      <c r="C81" s="57">
        <v>408.38</v>
      </c>
      <c r="D81" s="58" t="s">
        <v>49</v>
      </c>
    </row>
    <row r="82" spans="2:4" x14ac:dyDescent="0.25">
      <c r="B82" s="56" t="s">
        <v>43</v>
      </c>
      <c r="C82" s="57">
        <v>19299.5</v>
      </c>
      <c r="D82" s="58" t="s">
        <v>50</v>
      </c>
    </row>
    <row r="83" spans="2:4" x14ac:dyDescent="0.25">
      <c r="B83" s="56" t="s">
        <v>52</v>
      </c>
      <c r="C83" s="57">
        <v>11394</v>
      </c>
      <c r="D83" s="58" t="s">
        <v>55</v>
      </c>
    </row>
    <row r="84" spans="2:4" x14ac:dyDescent="0.25">
      <c r="B84" s="56" t="s">
        <v>53</v>
      </c>
      <c r="C84" s="57">
        <v>156935.67000000001</v>
      </c>
      <c r="D84" s="58" t="s">
        <v>56</v>
      </c>
    </row>
    <row r="85" spans="2:4" x14ac:dyDescent="0.25">
      <c r="B85" s="56" t="s">
        <v>54</v>
      </c>
      <c r="C85" s="57">
        <v>25391.05</v>
      </c>
      <c r="D85" s="58" t="s">
        <v>57</v>
      </c>
    </row>
    <row r="86" spans="2:4" x14ac:dyDescent="0.25">
      <c r="B86" s="56" t="s">
        <v>54</v>
      </c>
      <c r="C86" s="57">
        <v>6050</v>
      </c>
      <c r="D86" s="58" t="s">
        <v>58</v>
      </c>
    </row>
    <row r="87" spans="2:4" x14ac:dyDescent="0.25">
      <c r="B87" s="59" t="s">
        <v>51</v>
      </c>
      <c r="C87" s="60">
        <f>SUM(C76:C86)</f>
        <v>435161.11000000004</v>
      </c>
      <c r="D87" s="6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2026-03-26T08:11:23Z</cp:lastPrinted>
  <dcterms:created xsi:type="dcterms:W3CDTF">2018-11-15T09:32:50Z</dcterms:created>
  <dcterms:modified xsi:type="dcterms:W3CDTF">2026-03-26T08:11:37Z</dcterms:modified>
  <cp:category/>
  <cp:contentStatus/>
</cp:coreProperties>
</file>